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3715" windowHeight="9405"/>
  </bookViews>
  <sheets>
    <sheet name="返済シミュレーション" sheetId="2" r:id="rId1"/>
  </sheets>
  <calcPr calcId="145621"/>
</workbook>
</file>

<file path=xl/calcChain.xml><?xml version="1.0" encoding="utf-8"?>
<calcChain xmlns="http://schemas.openxmlformats.org/spreadsheetml/2006/main">
  <c r="C5" i="2" l="1"/>
  <c r="C10" i="2"/>
  <c r="C9" i="2" l="1"/>
  <c r="C11" i="2" l="1"/>
  <c r="C12" i="2" s="1"/>
  <c r="C13" i="2"/>
  <c r="C14" i="2" s="1"/>
</calcChain>
</file>

<file path=xl/sharedStrings.xml><?xml version="1.0" encoding="utf-8"?>
<sst xmlns="http://schemas.openxmlformats.org/spreadsheetml/2006/main" count="25" uniqueCount="21">
  <si>
    <t>年</t>
    <rPh sb="0" eb="1">
      <t>ネン</t>
    </rPh>
    <phoneticPr fontId="1"/>
  </si>
  <si>
    <t>円</t>
    <rPh sb="0" eb="1">
      <t>エン</t>
    </rPh>
    <phoneticPr fontId="1"/>
  </si>
  <si>
    <t>住宅ローン返済シミュレーション</t>
    <rPh sb="0" eb="2">
      <t>ジュウタク</t>
    </rPh>
    <rPh sb="5" eb="7">
      <t>ヘンサイ</t>
    </rPh>
    <phoneticPr fontId="1"/>
  </si>
  <si>
    <t>ローン金額は？</t>
    <rPh sb="3" eb="5">
      <t>キンガク</t>
    </rPh>
    <phoneticPr fontId="1"/>
  </si>
  <si>
    <t>借入金利は？</t>
    <rPh sb="0" eb="2">
      <t>カリイレ</t>
    </rPh>
    <rPh sb="2" eb="4">
      <t>キンリ</t>
    </rPh>
    <phoneticPr fontId="1"/>
  </si>
  <si>
    <t>返済年数は？</t>
    <rPh sb="0" eb="2">
      <t>ヘンサイ</t>
    </rPh>
    <rPh sb="2" eb="4">
      <t>ネンスウ</t>
    </rPh>
    <phoneticPr fontId="1"/>
  </si>
  <si>
    <t>ボーナス1回あたりの返済金額（月換算）は？</t>
    <rPh sb="5" eb="6">
      <t>カイ</t>
    </rPh>
    <rPh sb="10" eb="12">
      <t>ヘンサイ</t>
    </rPh>
    <rPh sb="12" eb="14">
      <t>キンガク</t>
    </rPh>
    <rPh sb="15" eb="16">
      <t>ツキ</t>
    </rPh>
    <rPh sb="16" eb="18">
      <t>カンザン</t>
    </rPh>
    <phoneticPr fontId="1"/>
  </si>
  <si>
    <t>1年間の返済金額</t>
    <rPh sb="1" eb="2">
      <t>ネン</t>
    </rPh>
    <rPh sb="2" eb="3">
      <t>カン</t>
    </rPh>
    <rPh sb="4" eb="6">
      <t>ヘンサイ</t>
    </rPh>
    <rPh sb="6" eb="8">
      <t>キンガク</t>
    </rPh>
    <phoneticPr fontId="1"/>
  </si>
  <si>
    <t>返済を行う延べ月数（1年あたり）</t>
    <rPh sb="0" eb="2">
      <t>ヘンサイ</t>
    </rPh>
    <rPh sb="3" eb="4">
      <t>オコナ</t>
    </rPh>
    <rPh sb="5" eb="6">
      <t>ノ</t>
    </rPh>
    <rPh sb="7" eb="9">
      <t>ツキスウ</t>
    </rPh>
    <rPh sb="11" eb="12">
      <t>ネン</t>
    </rPh>
    <phoneticPr fontId="1"/>
  </si>
  <si>
    <t>月々の返済金額（概算）</t>
    <rPh sb="0" eb="2">
      <t>ツキヅキ</t>
    </rPh>
    <rPh sb="3" eb="5">
      <t>ヘンサイ</t>
    </rPh>
    <rPh sb="5" eb="7">
      <t>キンガク</t>
    </rPh>
    <rPh sb="8" eb="10">
      <t>ガイサン</t>
    </rPh>
    <phoneticPr fontId="1"/>
  </si>
  <si>
    <t>ボーナス1回あたりの返済金額（概算）</t>
    <rPh sb="5" eb="6">
      <t>カイ</t>
    </rPh>
    <rPh sb="10" eb="12">
      <t>ヘンサイ</t>
    </rPh>
    <rPh sb="12" eb="14">
      <t>キンガク</t>
    </rPh>
    <rPh sb="15" eb="17">
      <t>ガイサン</t>
    </rPh>
    <phoneticPr fontId="1"/>
  </si>
  <si>
    <t>（数値換算）</t>
    <rPh sb="1" eb="3">
      <t>スウチ</t>
    </rPh>
    <rPh sb="3" eb="5">
      <t>カンザン</t>
    </rPh>
    <phoneticPr fontId="1"/>
  </si>
  <si>
    <t>％</t>
    <phoneticPr fontId="1"/>
  </si>
  <si>
    <t>か月分</t>
    <rPh sb="1" eb="3">
      <t>ゲツブン</t>
    </rPh>
    <phoneticPr fontId="1"/>
  </si>
  <si>
    <t>か月</t>
    <rPh sb="1" eb="2">
      <t>ゲツ</t>
    </rPh>
    <phoneticPr fontId="1"/>
  </si>
  <si>
    <t>※1</t>
    <phoneticPr fontId="1"/>
  </si>
  <si>
    <r>
      <t>※1　</t>
    </r>
    <r>
      <rPr>
        <sz val="14"/>
        <rFont val="ＭＳ Ｐゴシック"/>
        <family val="3"/>
        <charset val="128"/>
        <scheme val="minor"/>
      </rPr>
      <t>ボーナス時（年2回を想定）に、「月々返済金額の何か月分を返済するか」入力します。
　　　ボーナス返済をしない場合は入力不要です。</t>
    </r>
    <rPh sb="7" eb="8">
      <t>トキ</t>
    </rPh>
    <rPh sb="9" eb="10">
      <t>ネン</t>
    </rPh>
    <rPh sb="11" eb="12">
      <t>カイ</t>
    </rPh>
    <rPh sb="13" eb="15">
      <t>ソウテイ</t>
    </rPh>
    <rPh sb="19" eb="21">
      <t>ツキヅキ</t>
    </rPh>
    <rPh sb="21" eb="23">
      <t>ヘンサイ</t>
    </rPh>
    <rPh sb="23" eb="25">
      <t>キンガク</t>
    </rPh>
    <rPh sb="26" eb="27">
      <t>ナン</t>
    </rPh>
    <rPh sb="28" eb="29">
      <t>ゲツ</t>
    </rPh>
    <rPh sb="29" eb="30">
      <t>ブン</t>
    </rPh>
    <rPh sb="31" eb="33">
      <t>ヘンサイ</t>
    </rPh>
    <rPh sb="37" eb="39">
      <t>ニュウリョク</t>
    </rPh>
    <rPh sb="51" eb="53">
      <t>ヘンサイ</t>
    </rPh>
    <rPh sb="57" eb="59">
      <t>バアイ</t>
    </rPh>
    <rPh sb="60" eb="62">
      <t>ニュウリョク</t>
    </rPh>
    <rPh sb="62" eb="64">
      <t>フヨウ</t>
    </rPh>
    <phoneticPr fontId="1"/>
  </si>
  <si>
    <t>円</t>
    <rPh sb="0" eb="1">
      <t>エン</t>
    </rPh>
    <phoneticPr fontId="1"/>
  </si>
  <si>
    <t>総返済額(概算）</t>
    <rPh sb="0" eb="1">
      <t>ソウ</t>
    </rPh>
    <rPh sb="1" eb="3">
      <t>ヘンサイ</t>
    </rPh>
    <rPh sb="3" eb="4">
      <t>ガク</t>
    </rPh>
    <rPh sb="5" eb="7">
      <t>ガイサン</t>
    </rPh>
    <phoneticPr fontId="1"/>
  </si>
  <si>
    <t>支払利息（概算）</t>
    <rPh sb="0" eb="2">
      <t>シハライ</t>
    </rPh>
    <rPh sb="2" eb="4">
      <t>リソク</t>
    </rPh>
    <rPh sb="5" eb="7">
      <t>ガイサン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</si>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</sst>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4" fillId="4" borderId="1" xfId="0" applyFont="1" applyFill="1" applyBorder="1">
      <alignment vertical="center"/>
    </xf>
    <xf numFmtId="0" fontId="8" fillId="0" borderId="0" xfId="0" applyFont="1">
      <alignment vertical="center"/>
    </xf>
    <xf numFmtId="3" fontId="2" fillId="2" borderId="1" xfId="0" applyNumberFormat="1" applyFont="1" applyFill="1" applyBorder="1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1" xfId="0" applyFont="1" applyBorder="1" applyProtection="1">
      <alignment vertical="center"/>
      <protection hidden="1"/>
    </xf>
    <xf numFmtId="176" fontId="3" fillId="0" borderId="1" xfId="0" applyNumberFormat="1" applyFont="1" applyBorder="1" applyProtection="1">
      <alignment vertical="center"/>
      <protection hidden="1"/>
    </xf>
    <xf numFmtId="0" fontId="3" fillId="0" borderId="1" xfId="0" applyFont="1" applyBorder="1" applyProtection="1">
      <alignment vertical="center"/>
      <protection hidden="1"/>
    </xf>
    <xf numFmtId="176" fontId="3" fillId="4" borderId="1" xfId="0" applyNumberFormat="1" applyFont="1" applyFill="1" applyBorder="1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FFFF99"/>
      <color rgb="FF99FF66"/>
      <color rgb="FFFF9900"/>
      <color rgb="FFFF6600"/>
      <color rgb="FFFF9966"/>
      <color rgb="FFFF99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7</xdr:row>
      <xdr:rowOff>161925</xdr:rowOff>
    </xdr:from>
    <xdr:to>
      <xdr:col>2</xdr:col>
      <xdr:colOff>2181225</xdr:colOff>
      <xdr:row>7</xdr:row>
      <xdr:rowOff>647700</xdr:rowOff>
    </xdr:to>
    <xdr:sp macro="" textlink="">
      <xdr:nvSpPr>
        <xdr:cNvPr id="2" name="下矢印 1"/>
        <xdr:cNvSpPr/>
      </xdr:nvSpPr>
      <xdr:spPr>
        <a:xfrm>
          <a:off x="5876925" y="2619375"/>
          <a:ext cx="1114425" cy="485775"/>
        </a:xfrm>
        <a:prstGeom prst="downArrow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E16"/>
  <sheetViews>
    <sheetView tabSelected="1" workbookViewId="0">
      <selection activeCell="G7" sqref="G7"/>
    </sheetView>
  </sheetViews>
  <sheetFormatPr defaultRowHeight="13.5" x14ac:dyDescent="0.15"/>
  <cols>
    <col min="1" max="1" width="5" customWidth="1"/>
    <col min="2" max="2" width="58.125" customWidth="1"/>
    <col min="3" max="3" width="42.5" customWidth="1"/>
    <col min="4" max="4" width="11.5" customWidth="1"/>
  </cols>
  <sheetData>
    <row r="2" spans="2:5" ht="30" customHeight="1" x14ac:dyDescent="0.15">
      <c r="B2" s="10" t="s">
        <v>2</v>
      </c>
      <c r="C2" s="10"/>
      <c r="D2" s="10"/>
    </row>
    <row r="3" spans="2:5" ht="30" customHeight="1" x14ac:dyDescent="0.15">
      <c r="B3" s="3" t="s">
        <v>3</v>
      </c>
      <c r="C3" s="8" t="s">
        <v>20</v>
      </c>
      <c r="D3" s="4" t="s">
        <v>1</v>
      </c>
    </row>
    <row r="4" spans="2:5" ht="30" customHeight="1" x14ac:dyDescent="0.15">
      <c r="B4" s="3" t="s">
        <v>4</v>
      </c>
      <c r="C4" s="9"/>
      <c r="D4" s="3" t="s">
        <v>12</v>
      </c>
    </row>
    <row r="5" spans="2:5" ht="30" customHeight="1" x14ac:dyDescent="0.15">
      <c r="B5" s="5" t="s">
        <v>11</v>
      </c>
      <c r="C5" s="13">
        <f>IF(ISERROR(C4/100),0,C4/100)</f>
        <v>0</v>
      </c>
      <c r="D5" s="3"/>
    </row>
    <row r="6" spans="2:5" ht="30" customHeight="1" x14ac:dyDescent="0.15">
      <c r="B6" s="3" t="s">
        <v>5</v>
      </c>
      <c r="C6" s="9"/>
      <c r="D6" s="3" t="s">
        <v>0</v>
      </c>
    </row>
    <row r="7" spans="2:5" ht="30" customHeight="1" x14ac:dyDescent="0.15">
      <c r="B7" s="3" t="s">
        <v>6</v>
      </c>
      <c r="C7" s="9"/>
      <c r="D7" s="3" t="s">
        <v>13</v>
      </c>
      <c r="E7" s="7" t="s">
        <v>15</v>
      </c>
    </row>
    <row r="8" spans="2:5" ht="59.25" customHeight="1" x14ac:dyDescent="0.15">
      <c r="B8" s="1"/>
      <c r="D8" s="1"/>
    </row>
    <row r="9" spans="2:5" ht="30" customHeight="1" x14ac:dyDescent="0.15">
      <c r="B9" s="3" t="s">
        <v>7</v>
      </c>
      <c r="C9" s="14">
        <f>IF(ISERROR(C3*C5*(1+C5)^C6/((1+C5)^C6-1)),0,C3*C5*(1+C5)^C6/((1+C5)^C6-1))</f>
        <v>0</v>
      </c>
      <c r="D9" s="3" t="s">
        <v>1</v>
      </c>
    </row>
    <row r="10" spans="2:5" ht="30" customHeight="1" x14ac:dyDescent="0.15">
      <c r="B10" s="3" t="s">
        <v>8</v>
      </c>
      <c r="C10" s="15">
        <f>IF(ISERROR(12+C7*2),0,12+C7*2)</f>
        <v>12</v>
      </c>
      <c r="D10" s="3" t="s">
        <v>14</v>
      </c>
    </row>
    <row r="11" spans="2:5" ht="30" customHeight="1" x14ac:dyDescent="0.15">
      <c r="B11" s="6" t="s">
        <v>9</v>
      </c>
      <c r="C11" s="16">
        <f>IF(ISERROR(C9/C10),0,C9/C10)</f>
        <v>0</v>
      </c>
      <c r="D11" s="6" t="s">
        <v>1</v>
      </c>
    </row>
    <row r="12" spans="2:5" ht="30" customHeight="1" x14ac:dyDescent="0.15">
      <c r="B12" s="6" t="s">
        <v>10</v>
      </c>
      <c r="C12" s="16">
        <f>IF(ISERROR(C11*C7),0,C11*C7)</f>
        <v>0</v>
      </c>
      <c r="D12" s="6" t="s">
        <v>1</v>
      </c>
    </row>
    <row r="13" spans="2:5" ht="30" customHeight="1" x14ac:dyDescent="0.15">
      <c r="B13" s="6" t="s">
        <v>18</v>
      </c>
      <c r="C13" s="16">
        <f>IF(ISERROR(C9*C6),0,C9*C6)</f>
        <v>0</v>
      </c>
      <c r="D13" s="6" t="s">
        <v>17</v>
      </c>
    </row>
    <row r="14" spans="2:5" ht="30" customHeight="1" x14ac:dyDescent="0.15">
      <c r="B14" s="6" t="s">
        <v>19</v>
      </c>
      <c r="C14" s="16">
        <f>IF(ISERROR(C13-C3),0,C13-C3)</f>
        <v>0</v>
      </c>
      <c r="D14" s="6" t="s">
        <v>17</v>
      </c>
    </row>
    <row r="16" spans="2:5" ht="51.75" customHeight="1" x14ac:dyDescent="0.15">
      <c r="B16" s="11" t="s">
        <v>16</v>
      </c>
      <c r="C16" s="12"/>
      <c r="D16" s="2"/>
    </row>
  </sheetData>
  <sheetProtection password="CC19" sheet="1" objects="1" scenarios="1"/>
  <mergeCells count="2">
    <mergeCell ref="B2:D2"/>
    <mergeCell ref="B16:C16"/>
  </mergeCells>
  <phoneticPr fontId="1"/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返済シミュレーション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yokoi</dc:creator>
  <cp:lastModifiedBy>yokoi</cp:lastModifiedBy>
  <cp:lastPrinted>2014-05-04T08:38:06Z</cp:lastPrinted>
  <dcterms:created xsi:type="dcterms:W3CDTF">2014-05-04T06:06:19Z</dcterms:created>
  <dcterms:modified xsi:type="dcterms:W3CDTF">2014-05-04T11:08:16Z</dcterms:modified>
</cp:coreProperties>
</file>